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\Dropbox\C.2775 - CARNIERES\DP ENDUITS &amp; PLAQUES DE PLATRE\"/>
    </mc:Choice>
  </mc:AlternateContent>
  <bookViews>
    <workbookView xWindow="480" yWindow="15" windowWidth="10380" windowHeight="6540"/>
  </bookViews>
  <sheets>
    <sheet name="A" sheetId="1" r:id="rId1"/>
  </sheets>
  <definedNames>
    <definedName name="_xlnm.Print_Titles" localSheetId="0">A!$1:$1</definedName>
    <definedName name="_xlnm.Print_Area" localSheetId="0">A!$1:$83</definedName>
    <definedName name="Zone_impres_MI" localSheetId="0">A!$B$1:$G$76</definedName>
  </definedNames>
  <calcPr calcId="152511"/>
</workbook>
</file>

<file path=xl/calcChain.xml><?xml version="1.0" encoding="utf-8"?>
<calcChain xmlns="http://schemas.openxmlformats.org/spreadsheetml/2006/main">
  <c r="G21" i="1" l="1"/>
  <c r="E19" i="1" l="1"/>
  <c r="G20" i="1"/>
  <c r="G58" i="1"/>
  <c r="G53" i="1"/>
  <c r="G37" i="1"/>
  <c r="G35" i="1"/>
  <c r="G33" i="1"/>
  <c r="G31" i="1" l="1"/>
  <c r="G65" i="1" l="1"/>
  <c r="G64" i="1"/>
  <c r="G63" i="1"/>
  <c r="G62" i="1"/>
  <c r="G60" i="1"/>
  <c r="G59" i="1"/>
  <c r="G57" i="1"/>
  <c r="G56" i="1"/>
  <c r="G55" i="1"/>
  <c r="G54" i="1"/>
  <c r="G52" i="1"/>
  <c r="G51" i="1"/>
  <c r="G50" i="1"/>
  <c r="G48" i="1"/>
  <c r="G47" i="1"/>
  <c r="G46" i="1"/>
  <c r="G45" i="1"/>
  <c r="G43" i="1"/>
  <c r="G42" i="1"/>
  <c r="G41" i="1"/>
  <c r="G40" i="1"/>
  <c r="G39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38" i="1"/>
  <c r="G36" i="1"/>
  <c r="G34" i="1"/>
  <c r="G30" i="1"/>
  <c r="G29" i="1"/>
  <c r="G28" i="1"/>
  <c r="G27" i="1"/>
  <c r="G26" i="1"/>
  <c r="G25" i="1"/>
  <c r="G24" i="1"/>
  <c r="G76" i="1"/>
  <c r="G75" i="1"/>
  <c r="G74" i="1"/>
  <c r="G72" i="1"/>
  <c r="G71" i="1"/>
  <c r="G70" i="1"/>
  <c r="G69" i="1"/>
  <c r="G68" i="1"/>
  <c r="G67" i="1"/>
  <c r="G66" i="1"/>
  <c r="G2" i="1"/>
  <c r="G77" i="1" l="1"/>
</calcChain>
</file>

<file path=xl/sharedStrings.xml><?xml version="1.0" encoding="utf-8"?>
<sst xmlns="http://schemas.openxmlformats.org/spreadsheetml/2006/main" count="146" uniqueCount="106">
  <si>
    <t>QUANTITES</t>
  </si>
  <si>
    <t>DESIGNATION</t>
  </si>
  <si>
    <t>N°</t>
  </si>
  <si>
    <t>PU / €</t>
  </si>
  <si>
    <t>TOTAL /  €</t>
  </si>
  <si>
    <t>Marché</t>
  </si>
  <si>
    <t>Unité</t>
  </si>
  <si>
    <t>TOME 5</t>
  </si>
  <si>
    <t>T5 Fermetures / Finitions intérieures</t>
  </si>
  <si>
    <t>51</t>
  </si>
  <si>
    <t>Parois légères et finitions des murs intérieurs</t>
  </si>
  <si>
    <t>51.1</t>
  </si>
  <si>
    <t>Cloisons fixes légères de séparation (Rem.: le type d'ossature est explicité à l'article)</t>
  </si>
  <si>
    <t>51.11</t>
  </si>
  <si>
    <t>Cloison fixe légère creuse</t>
  </si>
  <si>
    <t>51.11.1</t>
  </si>
  <si>
    <t>Parement en plaques/panneaux à base de plâtre</t>
  </si>
  <si>
    <t>51.11.1A</t>
  </si>
  <si>
    <t>Cloisons</t>
  </si>
  <si>
    <t>QF</t>
  </si>
  <si>
    <t>M2</t>
  </si>
  <si>
    <t>QP</t>
  </si>
  <si>
    <t>51.5</t>
  </si>
  <si>
    <t>Revêtements intérieurs enduits</t>
  </si>
  <si>
    <t>51.52</t>
  </si>
  <si>
    <t>Préparation du support</t>
  </si>
  <si>
    <t>51.52.3</t>
  </si>
  <si>
    <t>Renforcement d'armature (pontage)</t>
  </si>
  <si>
    <t>51.52.4</t>
  </si>
  <si>
    <t>Profilé d'arrêt</t>
  </si>
  <si>
    <t>51.52.4A</t>
  </si>
  <si>
    <t>51.52.4B</t>
  </si>
  <si>
    <t>Profilé d'angle</t>
  </si>
  <si>
    <t>51.52.4C</t>
  </si>
  <si>
    <t>Profilé de joint</t>
  </si>
  <si>
    <t>51.54</t>
  </si>
  <si>
    <t>Enduit à base de plâtre</t>
  </si>
  <si>
    <t>51.54.1</t>
  </si>
  <si>
    <t>Enduit à base de plâtre en 1 couche (± 10 mm)</t>
  </si>
  <si>
    <t>51.54.1A</t>
  </si>
  <si>
    <t>Enduit à base de plâtre en 1 couche, prédosé à sec / prêt à l'emploi</t>
  </si>
  <si>
    <t>Plafonnage sur murs</t>
  </si>
  <si>
    <t>Cage escalier</t>
  </si>
  <si>
    <t>51.54.3</t>
  </si>
  <si>
    <t>Enduit à base de plâtre, pelliculaire</t>
  </si>
  <si>
    <t>51.54.3A</t>
  </si>
  <si>
    <t>Enduit à base de plâtre, pelliculaire, prédosé à sec</t>
  </si>
  <si>
    <t>Plafonnage sur bloc silico-calcaire</t>
  </si>
  <si>
    <t>52</t>
  </si>
  <si>
    <t>Etanchéisation et isolation des parois intérieures</t>
  </si>
  <si>
    <t>52.4</t>
  </si>
  <si>
    <t>Isolation</t>
  </si>
  <si>
    <t>52.41</t>
  </si>
  <si>
    <t>Isolation en panneaux</t>
  </si>
  <si>
    <t>52.41.6</t>
  </si>
  <si>
    <t>Isolation en panneaux sandwich</t>
  </si>
  <si>
    <t>52.41.6H</t>
  </si>
  <si>
    <t>Isolation en panneaux sandwich – polyuréthane (PUR)+ plaque de plâtre</t>
  </si>
  <si>
    <t>54</t>
  </si>
  <si>
    <t>Faux-plafonds et finition des plafonds intérieurs</t>
  </si>
  <si>
    <t>54.1</t>
  </si>
  <si>
    <t>Revêtements de plafonds enduits</t>
  </si>
  <si>
    <t>54.12</t>
  </si>
  <si>
    <t>54.12.3</t>
  </si>
  <si>
    <t>Préparation du support - Renforcement armature (pontage)</t>
  </si>
  <si>
    <t>54.2</t>
  </si>
  <si>
    <t>Revêtements de plafonds en plaques/panneaux</t>
  </si>
  <si>
    <t>54.21</t>
  </si>
  <si>
    <t>54.21.1</t>
  </si>
  <si>
    <t>Revêtements de plafonds en plaques/panneaux à base de plâtre</t>
  </si>
  <si>
    <t>54.21.1A</t>
  </si>
  <si>
    <t>54.3</t>
  </si>
  <si>
    <t>Plafonds suspendus (Rem.: la structure porteuse est explicité à l'article)</t>
  </si>
  <si>
    <t>54.31</t>
  </si>
  <si>
    <t>Plafonds suspendus - Système à lames/plaques/panneaux</t>
  </si>
  <si>
    <t>54.31.1</t>
  </si>
  <si>
    <t>Plafonds suspendus - Parement en lames/plaques/panneaux à base de plâtre</t>
  </si>
  <si>
    <t>54.31.1A</t>
  </si>
  <si>
    <t>54,31,2A</t>
  </si>
  <si>
    <t>Plafond suspendu en laine minérale comprimée.</t>
  </si>
  <si>
    <t>55.5</t>
  </si>
  <si>
    <t>Gaine dans appartements</t>
  </si>
  <si>
    <t>1,4m x 0,42m</t>
  </si>
  <si>
    <t>P</t>
  </si>
  <si>
    <t>1m x 0,7m</t>
  </si>
  <si>
    <t>Gaines dans atrium</t>
  </si>
  <si>
    <t>2,5m x 0,95m</t>
  </si>
  <si>
    <t>Gaines chaufferie</t>
  </si>
  <si>
    <t>1,45m x 0,45m</t>
  </si>
  <si>
    <t>Gaines bloc sanitaire</t>
  </si>
  <si>
    <t>0,7m x 0,40m</t>
  </si>
  <si>
    <t>0,62m x 0,50m</t>
  </si>
  <si>
    <t>55.51</t>
  </si>
  <si>
    <t>Habillage de fenêtres</t>
  </si>
  <si>
    <t>Exutoire de fumée</t>
  </si>
  <si>
    <t>Retour de baies</t>
  </si>
  <si>
    <t>MCT</t>
  </si>
  <si>
    <t>Bar - Accueil</t>
  </si>
  <si>
    <t>Structure métalique 50mm - 1 x 2 plaques à résistance amélioréede 12,5mm soit 75mm au total - Y compris tous les renforts pour la suspente des divers éléments. - Dans les blocs sanitaires et les sdb la deuxième plaque résistera à l'humidité - Y compris matelas isolation 50mm</t>
  </si>
  <si>
    <t>Structure métalique 50mm - 1 x 1 plaque standard 12,5mm soit 62,5mm au total - Y compris matelas isolation 50mm</t>
  </si>
  <si>
    <t>Revêtements de plafonds en plaques/panneaux à base de plâtre - Sur  charpente préfabriquée, lattage compris - Plaque RF 1H00 - Dans le local technique situé dans les combles. - lucarne - pladonf escalier</t>
  </si>
  <si>
    <t>Plafonds suspendus - Parement en lames/plaques/panneaux à base de plâtre - Faux-plafond- structure métallique + plaque de plâtre à plafonner - Attention les luminiares viendront se suspendre au plafond - Y compris tous les renforcements</t>
  </si>
  <si>
    <t>Habillage particulier de baies / de gaines - Fermeture horizontale des gaines - Placement d'un MDF hydro, rempissage béton, resserrage mousse RF</t>
  </si>
  <si>
    <t>ENDUITS</t>
  </si>
  <si>
    <t>PLAQUES DE PLATRE</t>
  </si>
  <si>
    <t>TOTAL GENERAL DE LA PRESENTE OFFRE HTVA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</si>
</sst>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)"/>
    <numFmt numFmtId="165" formatCode="0_)"/>
  </numFmts>
  <fonts count="8" x14ac:knownFonts="1">
    <font>
      <sz val="10"/>
      <name val="Courier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0"/>
      <name val="Courier"/>
      <family val="3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164" fontId="0" fillId="0" borderId="0"/>
    <xf numFmtId="164" fontId="5" fillId="0" borderId="0"/>
    <xf numFmtId="164" fontId="5" fillId="0" borderId="0"/>
    <xf numFmtId="164" fontId="5" fillId="0" borderId="0"/>
    <xf numFmtId="0" fontId="4" fillId="0" borderId="0"/>
    <xf numFmtId="0" fontId="6" fillId="0" borderId="0"/>
  </cellStyleXfs>
  <cellXfs count="25">
    <xf numFmtId="164" fontId="0" fillId="0" borderId="0" xfId="0"/>
    <xf numFmtId="164" fontId="2" fillId="0" borderId="0" xfId="0" applyFont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164" fontId="2" fillId="0" borderId="0" xfId="0" applyFont="1" applyFill="1" applyAlignment="1">
      <alignment vertical="center" wrapText="1"/>
    </xf>
    <xf numFmtId="165" fontId="2" fillId="0" borderId="0" xfId="0" applyNumberFormat="1" applyFont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0" fontId="1" fillId="0" borderId="4" xfId="5" applyFont="1" applyBorder="1" applyAlignment="1">
      <alignment horizontal="left" vertical="center" wrapText="1"/>
    </xf>
    <xf numFmtId="0" fontId="1" fillId="0" borderId="2" xfId="5" applyFont="1" applyBorder="1" applyAlignment="1">
      <alignment vertical="center" wrapText="1"/>
    </xf>
    <xf numFmtId="0" fontId="1" fillId="0" borderId="4" xfId="5" applyFont="1" applyBorder="1" applyAlignment="1">
      <alignment horizontal="center" vertical="center" wrapText="1"/>
    </xf>
    <xf numFmtId="4" fontId="1" fillId="0" borderId="5" xfId="5" applyNumberFormat="1" applyFont="1" applyBorder="1" applyAlignment="1">
      <alignment horizontal="right" vertical="center" wrapText="1"/>
    </xf>
    <xf numFmtId="49" fontId="2" fillId="0" borderId="4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 vertical="center" wrapText="1"/>
    </xf>
    <xf numFmtId="164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164" fontId="2" fillId="0" borderId="7" xfId="0" applyFont="1" applyBorder="1" applyAlignment="1">
      <alignment horizontal="center" vertical="center" wrapText="1"/>
    </xf>
    <xf numFmtId="164" fontId="2" fillId="0" borderId="8" xfId="0" applyFont="1" applyBorder="1" applyAlignment="1">
      <alignment horizontal="center" vertical="center" wrapText="1"/>
    </xf>
    <xf numFmtId="164" fontId="2" fillId="0" borderId="9" xfId="0" applyFont="1" applyBorder="1" applyAlignment="1">
      <alignment horizontal="center" vertical="center" wrapText="1"/>
    </xf>
    <xf numFmtId="165" fontId="2" fillId="0" borderId="9" xfId="0" applyNumberFormat="1" applyFont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vertical="center" wrapText="1"/>
    </xf>
    <xf numFmtId="0" fontId="7" fillId="0" borderId="2" xfId="5" applyFont="1" applyBorder="1" applyAlignment="1">
      <alignment vertical="center" wrapText="1"/>
    </xf>
  </cellXfs>
  <cellStyles count="6">
    <cellStyle name="Normal" xfId="0" builtinId="0"/>
    <cellStyle name="Normal 2" xfId="1"/>
    <cellStyle name="Normal 2 2" xfId="2"/>
    <cellStyle name="Normal 3" xfId="3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Q77"/>
  <sheetViews>
    <sheetView showZeros="0" tabSelected="1" zoomScale="80" zoomScaleNormal="80" workbookViewId="0">
      <pane xSplit="7" ySplit="1" topLeftCell="H2" activePane="bottomRight" state="frozen"/>
      <selection pane="topRight" activeCell="G1" sqref="G1"/>
      <selection pane="bottomLeft" activeCell="A10" sqref="A10"/>
      <selection pane="bottomRight" activeCell="B22" sqref="B22"/>
    </sheetView>
  </sheetViews>
  <sheetFormatPr baseColWidth="10" defaultColWidth="9.625" defaultRowHeight="15" x14ac:dyDescent="0.15"/>
  <cols>
    <col min="1" max="1" width="14" style="1" customWidth="1"/>
    <col min="2" max="2" width="44.875" style="1" customWidth="1"/>
    <col min="3" max="3" width="7.875" style="1" customWidth="1"/>
    <col min="4" max="4" width="6.625" style="1" customWidth="1"/>
    <col min="5" max="5" width="10.5" style="1" bestFit="1" customWidth="1"/>
    <col min="6" max="6" width="8.625" style="4" customWidth="1"/>
    <col min="7" max="7" width="10.625" style="4" customWidth="1"/>
    <col min="8" max="16384" width="9.625" style="1"/>
  </cols>
  <sheetData>
    <row r="1" spans="1:9" ht="28.5" customHeight="1" thickBot="1" x14ac:dyDescent="0.2">
      <c r="A1" s="18" t="s">
        <v>2</v>
      </c>
      <c r="B1" s="19" t="s">
        <v>1</v>
      </c>
      <c r="C1" s="18" t="s">
        <v>5</v>
      </c>
      <c r="D1" s="18" t="s">
        <v>6</v>
      </c>
      <c r="E1" s="20" t="s">
        <v>0</v>
      </c>
      <c r="F1" s="21" t="s">
        <v>3</v>
      </c>
      <c r="G1" s="22" t="s">
        <v>4</v>
      </c>
    </row>
    <row r="2" spans="1:9" x14ac:dyDescent="0.15">
      <c r="A2" s="10"/>
      <c r="B2" s="11"/>
      <c r="C2" s="10"/>
      <c r="D2" s="10"/>
      <c r="E2" s="12"/>
      <c r="F2" s="13"/>
      <c r="G2" s="14">
        <f t="shared" ref="G2:G65" si="0">ROUND($E2*F2,2)</f>
        <v>0</v>
      </c>
      <c r="I2" s="3"/>
    </row>
    <row r="3" spans="1:9" x14ac:dyDescent="0.15">
      <c r="A3" s="10"/>
      <c r="B3" s="23" t="s">
        <v>103</v>
      </c>
      <c r="C3" s="10"/>
      <c r="D3" s="10"/>
      <c r="E3" s="12"/>
      <c r="F3" s="5"/>
      <c r="G3" s="2"/>
      <c r="I3" s="3"/>
    </row>
    <row r="4" spans="1:9" x14ac:dyDescent="0.15">
      <c r="A4" s="10"/>
      <c r="B4" s="11"/>
      <c r="C4" s="10"/>
      <c r="D4" s="10"/>
      <c r="E4" s="12"/>
      <c r="F4" s="5"/>
      <c r="G4" s="2"/>
      <c r="I4" s="3"/>
    </row>
    <row r="5" spans="1:9" x14ac:dyDescent="0.15">
      <c r="A5" s="6" t="s">
        <v>22</v>
      </c>
      <c r="B5" s="7" t="s">
        <v>23</v>
      </c>
      <c r="C5" s="8"/>
      <c r="D5" s="8"/>
      <c r="E5" s="9"/>
      <c r="F5" s="5"/>
      <c r="G5" s="2">
        <f t="shared" ref="G5:G20" si="1">ROUND($E5*F5,2)</f>
        <v>0</v>
      </c>
    </row>
    <row r="6" spans="1:9" x14ac:dyDescent="0.15">
      <c r="A6" s="6" t="s">
        <v>24</v>
      </c>
      <c r="B6" s="7" t="s">
        <v>25</v>
      </c>
      <c r="C6" s="8"/>
      <c r="D6" s="8"/>
      <c r="E6" s="9"/>
      <c r="F6" s="5"/>
      <c r="G6" s="2">
        <f t="shared" si="1"/>
        <v>0</v>
      </c>
    </row>
    <row r="7" spans="1:9" x14ac:dyDescent="0.15">
      <c r="A7" s="6" t="s">
        <v>26</v>
      </c>
      <c r="B7" s="7" t="s">
        <v>27</v>
      </c>
      <c r="C7" s="8"/>
      <c r="D7" s="8"/>
      <c r="E7" s="9"/>
      <c r="F7" s="5"/>
      <c r="G7" s="2">
        <f t="shared" si="1"/>
        <v>0</v>
      </c>
    </row>
    <row r="8" spans="1:9" x14ac:dyDescent="0.15">
      <c r="A8" s="6" t="s">
        <v>28</v>
      </c>
      <c r="B8" s="7" t="s">
        <v>29</v>
      </c>
      <c r="C8" s="8"/>
      <c r="D8" s="8"/>
      <c r="E8" s="9"/>
      <c r="F8" s="5"/>
      <c r="G8" s="2">
        <f t="shared" si="1"/>
        <v>0</v>
      </c>
    </row>
    <row r="9" spans="1:9" x14ac:dyDescent="0.15">
      <c r="A9" s="6" t="s">
        <v>30</v>
      </c>
      <c r="B9" s="7" t="s">
        <v>29</v>
      </c>
      <c r="C9" s="8"/>
      <c r="D9" s="8"/>
      <c r="E9" s="9"/>
      <c r="F9" s="5"/>
      <c r="G9" s="2">
        <f t="shared" si="1"/>
        <v>0</v>
      </c>
    </row>
    <row r="10" spans="1:9" x14ac:dyDescent="0.15">
      <c r="A10" s="6" t="s">
        <v>31</v>
      </c>
      <c r="B10" s="7" t="s">
        <v>32</v>
      </c>
      <c r="C10" s="8"/>
      <c r="D10" s="8"/>
      <c r="E10" s="9"/>
      <c r="F10" s="5"/>
      <c r="G10" s="2">
        <f t="shared" si="1"/>
        <v>0</v>
      </c>
    </row>
    <row r="11" spans="1:9" x14ac:dyDescent="0.15">
      <c r="A11" s="6" t="s">
        <v>33</v>
      </c>
      <c r="B11" s="7" t="s">
        <v>34</v>
      </c>
      <c r="C11" s="8"/>
      <c r="D11" s="8"/>
      <c r="E11" s="9"/>
      <c r="F11" s="5"/>
      <c r="G11" s="2">
        <f t="shared" si="1"/>
        <v>0</v>
      </c>
    </row>
    <row r="12" spans="1:9" x14ac:dyDescent="0.15">
      <c r="A12" s="6" t="s">
        <v>35</v>
      </c>
      <c r="B12" s="7" t="s">
        <v>36</v>
      </c>
      <c r="C12" s="8"/>
      <c r="D12" s="8"/>
      <c r="E12" s="9"/>
      <c r="F12" s="5"/>
      <c r="G12" s="2">
        <f t="shared" si="1"/>
        <v>0</v>
      </c>
    </row>
    <row r="13" spans="1:9" x14ac:dyDescent="0.15">
      <c r="A13" s="6" t="s">
        <v>37</v>
      </c>
      <c r="B13" s="7" t="s">
        <v>38</v>
      </c>
      <c r="C13" s="8"/>
      <c r="D13" s="8"/>
      <c r="E13" s="9"/>
      <c r="F13" s="5"/>
      <c r="G13" s="2">
        <f t="shared" si="1"/>
        <v>0</v>
      </c>
    </row>
    <row r="14" spans="1:9" ht="30" x14ac:dyDescent="0.15">
      <c r="A14" s="6" t="s">
        <v>39</v>
      </c>
      <c r="B14" s="7" t="s">
        <v>40</v>
      </c>
      <c r="C14" s="8"/>
      <c r="D14" s="8"/>
      <c r="E14" s="9"/>
      <c r="F14" s="5"/>
      <c r="G14" s="2">
        <f t="shared" si="1"/>
        <v>0</v>
      </c>
    </row>
    <row r="15" spans="1:9" x14ac:dyDescent="0.15">
      <c r="A15" s="6"/>
      <c r="B15" s="7" t="s">
        <v>41</v>
      </c>
      <c r="C15" s="8" t="s">
        <v>21</v>
      </c>
      <c r="D15" s="8" t="s">
        <v>20</v>
      </c>
      <c r="E15" s="9">
        <v>151.68</v>
      </c>
      <c r="F15" s="5"/>
      <c r="G15" s="2">
        <f t="shared" si="1"/>
        <v>0</v>
      </c>
    </row>
    <row r="16" spans="1:9" x14ac:dyDescent="0.15">
      <c r="A16" s="6"/>
      <c r="B16" s="7" t="s">
        <v>42</v>
      </c>
      <c r="C16" s="8" t="s">
        <v>19</v>
      </c>
      <c r="D16" s="8" t="s">
        <v>20</v>
      </c>
      <c r="E16" s="9">
        <v>92.67</v>
      </c>
      <c r="F16" s="5"/>
      <c r="G16" s="2">
        <f t="shared" si="1"/>
        <v>0</v>
      </c>
    </row>
    <row r="17" spans="1:7" x14ac:dyDescent="0.15">
      <c r="A17" s="6" t="s">
        <v>43</v>
      </c>
      <c r="B17" s="7" t="s">
        <v>44</v>
      </c>
      <c r="C17" s="8"/>
      <c r="D17" s="8"/>
      <c r="E17" s="9"/>
      <c r="F17" s="5"/>
      <c r="G17" s="2">
        <f t="shared" si="1"/>
        <v>0</v>
      </c>
    </row>
    <row r="18" spans="1:7" x14ac:dyDescent="0.15">
      <c r="A18" s="6" t="s">
        <v>45</v>
      </c>
      <c r="B18" s="7" t="s">
        <v>46</v>
      </c>
      <c r="C18" s="8"/>
      <c r="D18" s="8"/>
      <c r="E18" s="9"/>
      <c r="F18" s="5"/>
      <c r="G18" s="2">
        <f t="shared" si="1"/>
        <v>0</v>
      </c>
    </row>
    <row r="19" spans="1:7" x14ac:dyDescent="0.15">
      <c r="A19" s="6"/>
      <c r="B19" s="7" t="s">
        <v>47</v>
      </c>
      <c r="C19" s="8" t="s">
        <v>19</v>
      </c>
      <c r="D19" s="8" t="s">
        <v>20</v>
      </c>
      <c r="E19" s="9">
        <f>+-67.28+2162.31</f>
        <v>2095.0299999999997</v>
      </c>
      <c r="F19" s="5"/>
      <c r="G19" s="2">
        <f t="shared" si="1"/>
        <v>0</v>
      </c>
    </row>
    <row r="20" spans="1:7" x14ac:dyDescent="0.15">
      <c r="A20" s="6"/>
      <c r="B20" s="7" t="s">
        <v>95</v>
      </c>
      <c r="C20" s="8" t="s">
        <v>19</v>
      </c>
      <c r="D20" s="8" t="s">
        <v>96</v>
      </c>
      <c r="E20" s="9">
        <v>417.4</v>
      </c>
      <c r="F20" s="5"/>
      <c r="G20" s="2">
        <f t="shared" si="1"/>
        <v>0</v>
      </c>
    </row>
    <row r="21" spans="1:7" x14ac:dyDescent="0.15">
      <c r="A21" s="6"/>
      <c r="B21" s="7"/>
      <c r="C21" s="8"/>
      <c r="D21" s="8"/>
      <c r="E21" s="9"/>
      <c r="F21" s="5"/>
      <c r="G21" s="2">
        <f t="shared" ref="G21" si="2">ROUND($E21*F21,2)</f>
        <v>0</v>
      </c>
    </row>
    <row r="22" spans="1:7" x14ac:dyDescent="0.15">
      <c r="A22" s="6"/>
      <c r="B22" s="24" t="s">
        <v>104</v>
      </c>
      <c r="C22" s="8"/>
      <c r="D22" s="8"/>
      <c r="E22" s="9"/>
      <c r="F22" s="5"/>
      <c r="G22" s="2"/>
    </row>
    <row r="23" spans="1:7" x14ac:dyDescent="0.15">
      <c r="A23" s="6"/>
      <c r="B23" s="7"/>
      <c r="C23" s="8"/>
      <c r="D23" s="8"/>
      <c r="E23" s="9"/>
      <c r="F23" s="5"/>
      <c r="G23" s="2"/>
    </row>
    <row r="24" spans="1:7" x14ac:dyDescent="0.15">
      <c r="A24" s="6" t="s">
        <v>7</v>
      </c>
      <c r="B24" s="7" t="s">
        <v>8</v>
      </c>
      <c r="C24" s="8"/>
      <c r="D24" s="8"/>
      <c r="E24" s="9"/>
      <c r="F24" s="5"/>
      <c r="G24" s="2">
        <f t="shared" si="0"/>
        <v>0</v>
      </c>
    </row>
    <row r="25" spans="1:7" x14ac:dyDescent="0.15">
      <c r="A25" s="6" t="s">
        <v>9</v>
      </c>
      <c r="B25" s="7" t="s">
        <v>10</v>
      </c>
      <c r="C25" s="8"/>
      <c r="D25" s="8"/>
      <c r="E25" s="9"/>
      <c r="F25" s="5"/>
      <c r="G25" s="2">
        <f t="shared" si="0"/>
        <v>0</v>
      </c>
    </row>
    <row r="26" spans="1:7" ht="30" x14ac:dyDescent="0.15">
      <c r="A26" s="6" t="s">
        <v>11</v>
      </c>
      <c r="B26" s="7" t="s">
        <v>12</v>
      </c>
      <c r="C26" s="8"/>
      <c r="D26" s="8"/>
      <c r="E26" s="9"/>
      <c r="F26" s="5"/>
      <c r="G26" s="2">
        <f t="shared" si="0"/>
        <v>0</v>
      </c>
    </row>
    <row r="27" spans="1:7" x14ac:dyDescent="0.15">
      <c r="A27" s="6" t="s">
        <v>13</v>
      </c>
      <c r="B27" s="7" t="s">
        <v>14</v>
      </c>
      <c r="C27" s="8"/>
      <c r="D27" s="8"/>
      <c r="E27" s="9"/>
      <c r="F27" s="5"/>
      <c r="G27" s="2">
        <f t="shared" si="0"/>
        <v>0</v>
      </c>
    </row>
    <row r="28" spans="1:7" x14ac:dyDescent="0.15">
      <c r="A28" s="6" t="s">
        <v>15</v>
      </c>
      <c r="B28" s="7" t="s">
        <v>16</v>
      </c>
      <c r="C28" s="8"/>
      <c r="D28" s="8"/>
      <c r="E28" s="9"/>
      <c r="F28" s="5"/>
      <c r="G28" s="2">
        <f t="shared" si="0"/>
        <v>0</v>
      </c>
    </row>
    <row r="29" spans="1:7" x14ac:dyDescent="0.15">
      <c r="A29" s="6" t="s">
        <v>17</v>
      </c>
      <c r="B29" s="7" t="s">
        <v>16</v>
      </c>
      <c r="C29" s="8"/>
      <c r="D29" s="8"/>
      <c r="E29" s="9"/>
      <c r="F29" s="5"/>
      <c r="G29" s="2">
        <f t="shared" si="0"/>
        <v>0</v>
      </c>
    </row>
    <row r="30" spans="1:7" x14ac:dyDescent="0.15">
      <c r="A30" s="6"/>
      <c r="B30" s="7" t="s">
        <v>18</v>
      </c>
      <c r="C30" s="8" t="s">
        <v>19</v>
      </c>
      <c r="D30" s="8" t="s">
        <v>20</v>
      </c>
      <c r="E30" s="9">
        <v>886.92</v>
      </c>
      <c r="F30" s="5"/>
      <c r="G30" s="2">
        <f t="shared" si="0"/>
        <v>0</v>
      </c>
    </row>
    <row r="31" spans="1:7" x14ac:dyDescent="0.15">
      <c r="A31" s="6"/>
      <c r="B31" s="7" t="s">
        <v>97</v>
      </c>
      <c r="C31" s="8" t="s">
        <v>21</v>
      </c>
      <c r="D31" s="8" t="s">
        <v>20</v>
      </c>
      <c r="E31" s="9">
        <v>16.184999999999999</v>
      </c>
      <c r="F31" s="5"/>
      <c r="G31" s="2">
        <f t="shared" ref="G31" si="3">ROUND($E31*F31,2)</f>
        <v>0</v>
      </c>
    </row>
    <row r="32" spans="1:7" x14ac:dyDescent="0.15">
      <c r="A32" s="6"/>
      <c r="B32" s="7"/>
      <c r="C32" s="8"/>
      <c r="D32" s="8"/>
      <c r="E32" s="9"/>
      <c r="F32" s="5"/>
      <c r="G32" s="2"/>
    </row>
    <row r="33" spans="1:7" ht="90" x14ac:dyDescent="0.15">
      <c r="A33" s="6"/>
      <c r="B33" s="7" t="s">
        <v>98</v>
      </c>
      <c r="C33" s="8" t="s">
        <v>19</v>
      </c>
      <c r="D33" s="8" t="s">
        <v>20</v>
      </c>
      <c r="E33" s="9">
        <v>213.8</v>
      </c>
      <c r="F33" s="5"/>
      <c r="G33" s="2">
        <f t="shared" ref="G33" si="4">ROUND($E33*F33,2)</f>
        <v>0</v>
      </c>
    </row>
    <row r="34" spans="1:7" x14ac:dyDescent="0.15">
      <c r="A34" s="6"/>
      <c r="B34" s="7"/>
      <c r="C34" s="8"/>
      <c r="D34" s="8"/>
      <c r="E34" s="9"/>
      <c r="F34" s="5"/>
      <c r="G34" s="2">
        <f t="shared" si="0"/>
        <v>0</v>
      </c>
    </row>
    <row r="35" spans="1:7" ht="90" x14ac:dyDescent="0.15">
      <c r="A35" s="6"/>
      <c r="B35" s="7" t="s">
        <v>98</v>
      </c>
      <c r="C35" s="8" t="s">
        <v>19</v>
      </c>
      <c r="D35" s="8" t="s">
        <v>20</v>
      </c>
      <c r="E35" s="9">
        <v>451.12</v>
      </c>
      <c r="F35" s="5"/>
      <c r="G35" s="2">
        <f t="shared" ref="G35" si="5">ROUND($E35*F35,2)</f>
        <v>0</v>
      </c>
    </row>
    <row r="36" spans="1:7" x14ac:dyDescent="0.15">
      <c r="A36" s="6"/>
      <c r="B36" s="7"/>
      <c r="C36" s="8"/>
      <c r="D36" s="8"/>
      <c r="E36" s="9"/>
      <c r="F36" s="5"/>
      <c r="G36" s="2">
        <f t="shared" si="0"/>
        <v>0</v>
      </c>
    </row>
    <row r="37" spans="1:7" ht="45" x14ac:dyDescent="0.15">
      <c r="A37" s="6"/>
      <c r="B37" s="7" t="s">
        <v>99</v>
      </c>
      <c r="C37" s="8" t="s">
        <v>19</v>
      </c>
      <c r="D37" s="8" t="s">
        <v>20</v>
      </c>
      <c r="E37" s="9">
        <v>29.15</v>
      </c>
      <c r="F37" s="5"/>
      <c r="G37" s="2">
        <f t="shared" ref="G37" si="6">ROUND($E37*F37,2)</f>
        <v>0</v>
      </c>
    </row>
    <row r="38" spans="1:7" x14ac:dyDescent="0.15">
      <c r="A38" s="6"/>
      <c r="B38" s="7"/>
      <c r="C38" s="8"/>
      <c r="D38" s="8"/>
      <c r="E38" s="9"/>
      <c r="F38" s="5"/>
      <c r="G38" s="2">
        <f t="shared" si="0"/>
        <v>0</v>
      </c>
    </row>
    <row r="39" spans="1:7" x14ac:dyDescent="0.15">
      <c r="A39" s="6" t="s">
        <v>48</v>
      </c>
      <c r="B39" s="7" t="s">
        <v>49</v>
      </c>
      <c r="C39" s="8"/>
      <c r="D39" s="8"/>
      <c r="E39" s="9"/>
      <c r="F39" s="5"/>
      <c r="G39" s="2">
        <f t="shared" si="0"/>
        <v>0</v>
      </c>
    </row>
    <row r="40" spans="1:7" x14ac:dyDescent="0.15">
      <c r="A40" s="6" t="s">
        <v>50</v>
      </c>
      <c r="B40" s="7" t="s">
        <v>51</v>
      </c>
      <c r="C40" s="8"/>
      <c r="D40" s="8"/>
      <c r="E40" s="9"/>
      <c r="F40" s="5"/>
      <c r="G40" s="2">
        <f t="shared" si="0"/>
        <v>0</v>
      </c>
    </row>
    <row r="41" spans="1:7" x14ac:dyDescent="0.15">
      <c r="A41" s="6" t="s">
        <v>52</v>
      </c>
      <c r="B41" s="7" t="s">
        <v>53</v>
      </c>
      <c r="C41" s="8"/>
      <c r="D41" s="8"/>
      <c r="E41" s="9"/>
      <c r="F41" s="5"/>
      <c r="G41" s="2">
        <f t="shared" si="0"/>
        <v>0</v>
      </c>
    </row>
    <row r="42" spans="1:7" x14ac:dyDescent="0.15">
      <c r="A42" s="6" t="s">
        <v>54</v>
      </c>
      <c r="B42" s="7" t="s">
        <v>55</v>
      </c>
      <c r="C42" s="8"/>
      <c r="D42" s="8"/>
      <c r="E42" s="9"/>
      <c r="F42" s="5"/>
      <c r="G42" s="2">
        <f t="shared" si="0"/>
        <v>0</v>
      </c>
    </row>
    <row r="43" spans="1:7" ht="30" x14ac:dyDescent="0.15">
      <c r="A43" s="6" t="s">
        <v>56</v>
      </c>
      <c r="B43" s="7" t="s">
        <v>57</v>
      </c>
      <c r="C43" s="8" t="s">
        <v>21</v>
      </c>
      <c r="D43" s="8" t="s">
        <v>20</v>
      </c>
      <c r="E43" s="9">
        <v>285.14</v>
      </c>
      <c r="F43" s="5"/>
      <c r="G43" s="2">
        <f t="shared" si="0"/>
        <v>0</v>
      </c>
    </row>
    <row r="44" spans="1:7" x14ac:dyDescent="0.15">
      <c r="A44" s="6"/>
      <c r="B44" s="7"/>
      <c r="C44" s="8"/>
      <c r="D44" s="8"/>
      <c r="E44" s="9"/>
      <c r="F44" s="5"/>
      <c r="G44" s="2"/>
    </row>
    <row r="45" spans="1:7" x14ac:dyDescent="0.15">
      <c r="A45" s="6" t="s">
        <v>58</v>
      </c>
      <c r="B45" s="7" t="s">
        <v>59</v>
      </c>
      <c r="C45" s="8"/>
      <c r="D45" s="8"/>
      <c r="E45" s="9"/>
      <c r="F45" s="5"/>
      <c r="G45" s="2">
        <f t="shared" si="0"/>
        <v>0</v>
      </c>
    </row>
    <row r="46" spans="1:7" x14ac:dyDescent="0.15">
      <c r="A46" s="6" t="s">
        <v>60</v>
      </c>
      <c r="B46" s="7" t="s">
        <v>61</v>
      </c>
      <c r="C46" s="8"/>
      <c r="D46" s="8"/>
      <c r="E46" s="9"/>
      <c r="F46" s="5"/>
      <c r="G46" s="2">
        <f t="shared" si="0"/>
        <v>0</v>
      </c>
    </row>
    <row r="47" spans="1:7" x14ac:dyDescent="0.15">
      <c r="A47" s="6" t="s">
        <v>62</v>
      </c>
      <c r="B47" s="7" t="s">
        <v>25</v>
      </c>
      <c r="C47" s="8"/>
      <c r="D47" s="8"/>
      <c r="E47" s="9"/>
      <c r="F47" s="5"/>
      <c r="G47" s="2">
        <f t="shared" si="0"/>
        <v>0</v>
      </c>
    </row>
    <row r="48" spans="1:7" ht="30" x14ac:dyDescent="0.15">
      <c r="A48" s="6" t="s">
        <v>63</v>
      </c>
      <c r="B48" s="7" t="s">
        <v>64</v>
      </c>
      <c r="C48" s="8"/>
      <c r="D48" s="8"/>
      <c r="E48" s="9"/>
      <c r="F48" s="5"/>
      <c r="G48" s="2">
        <f t="shared" si="0"/>
        <v>0</v>
      </c>
    </row>
    <row r="49" spans="1:7" x14ac:dyDescent="0.15">
      <c r="A49" s="6"/>
      <c r="B49" s="7"/>
      <c r="C49" s="8"/>
      <c r="D49" s="8"/>
      <c r="E49" s="9"/>
      <c r="F49" s="5"/>
      <c r="G49" s="2"/>
    </row>
    <row r="50" spans="1:7" x14ac:dyDescent="0.15">
      <c r="A50" s="6" t="s">
        <v>65</v>
      </c>
      <c r="B50" s="7" t="s">
        <v>66</v>
      </c>
      <c r="C50" s="8"/>
      <c r="D50" s="8"/>
      <c r="E50" s="9"/>
      <c r="F50" s="5"/>
      <c r="G50" s="2">
        <f t="shared" si="0"/>
        <v>0</v>
      </c>
    </row>
    <row r="51" spans="1:7" x14ac:dyDescent="0.15">
      <c r="A51" s="6" t="s">
        <v>67</v>
      </c>
      <c r="B51" s="7" t="s">
        <v>66</v>
      </c>
      <c r="C51" s="8"/>
      <c r="D51" s="8"/>
      <c r="E51" s="9"/>
      <c r="F51" s="5"/>
      <c r="G51" s="2">
        <f t="shared" si="0"/>
        <v>0</v>
      </c>
    </row>
    <row r="52" spans="1:7" ht="30" x14ac:dyDescent="0.15">
      <c r="A52" s="6" t="s">
        <v>68</v>
      </c>
      <c r="B52" s="7" t="s">
        <v>69</v>
      </c>
      <c r="C52" s="8"/>
      <c r="D52" s="8"/>
      <c r="E52" s="9"/>
      <c r="F52" s="5"/>
      <c r="G52" s="2">
        <f t="shared" si="0"/>
        <v>0</v>
      </c>
    </row>
    <row r="53" spans="1:7" ht="60" x14ac:dyDescent="0.15">
      <c r="A53" s="6" t="s">
        <v>70</v>
      </c>
      <c r="B53" s="7" t="s">
        <v>100</v>
      </c>
      <c r="C53" s="8" t="s">
        <v>21</v>
      </c>
      <c r="D53" s="8" t="s">
        <v>20</v>
      </c>
      <c r="E53" s="9">
        <v>169.53</v>
      </c>
      <c r="F53" s="5"/>
      <c r="G53" s="2">
        <f t="shared" ref="G53" si="7">ROUND($E53*F53,2)</f>
        <v>0</v>
      </c>
    </row>
    <row r="54" spans="1:7" x14ac:dyDescent="0.15">
      <c r="A54" s="6"/>
      <c r="B54" s="7"/>
      <c r="C54" s="8"/>
      <c r="D54" s="8"/>
      <c r="E54" s="9"/>
      <c r="F54" s="5"/>
      <c r="G54" s="2">
        <f t="shared" si="0"/>
        <v>0</v>
      </c>
    </row>
    <row r="55" spans="1:7" ht="30" x14ac:dyDescent="0.15">
      <c r="A55" s="6" t="s">
        <v>71</v>
      </c>
      <c r="B55" s="7" t="s">
        <v>72</v>
      </c>
      <c r="C55" s="8"/>
      <c r="D55" s="8"/>
      <c r="E55" s="9"/>
      <c r="F55" s="5"/>
      <c r="G55" s="2">
        <f t="shared" si="0"/>
        <v>0</v>
      </c>
    </row>
    <row r="56" spans="1:7" ht="30" x14ac:dyDescent="0.15">
      <c r="A56" s="6" t="s">
        <v>73</v>
      </c>
      <c r="B56" s="7" t="s">
        <v>74</v>
      </c>
      <c r="C56" s="8"/>
      <c r="D56" s="8"/>
      <c r="E56" s="9"/>
      <c r="F56" s="5"/>
      <c r="G56" s="2">
        <f t="shared" si="0"/>
        <v>0</v>
      </c>
    </row>
    <row r="57" spans="1:7" ht="30" x14ac:dyDescent="0.15">
      <c r="A57" s="6" t="s">
        <v>75</v>
      </c>
      <c r="B57" s="7" t="s">
        <v>76</v>
      </c>
      <c r="C57" s="8"/>
      <c r="D57" s="8"/>
      <c r="E57" s="9"/>
      <c r="F57" s="5"/>
      <c r="G57" s="2">
        <f t="shared" si="0"/>
        <v>0</v>
      </c>
    </row>
    <row r="58" spans="1:7" ht="90" x14ac:dyDescent="0.15">
      <c r="A58" s="6" t="s">
        <v>77</v>
      </c>
      <c r="B58" s="7" t="s">
        <v>101</v>
      </c>
      <c r="C58" s="8" t="s">
        <v>21</v>
      </c>
      <c r="D58" s="8" t="s">
        <v>20</v>
      </c>
      <c r="E58" s="9">
        <v>228.44</v>
      </c>
      <c r="F58" s="5"/>
      <c r="G58" s="2">
        <f t="shared" ref="G58" si="8">ROUND($E58*F58,2)</f>
        <v>0</v>
      </c>
    </row>
    <row r="59" spans="1:7" x14ac:dyDescent="0.15">
      <c r="A59" s="6"/>
      <c r="B59" s="7"/>
      <c r="C59" s="8"/>
      <c r="D59" s="8"/>
      <c r="E59" s="9"/>
      <c r="F59" s="5"/>
      <c r="G59" s="2">
        <f t="shared" si="0"/>
        <v>0</v>
      </c>
    </row>
    <row r="60" spans="1:7" x14ac:dyDescent="0.15">
      <c r="A60" s="6" t="s">
        <v>78</v>
      </c>
      <c r="B60" s="7" t="s">
        <v>79</v>
      </c>
      <c r="C60" s="8" t="s">
        <v>19</v>
      </c>
      <c r="D60" s="8" t="s">
        <v>20</v>
      </c>
      <c r="E60" s="9">
        <v>535.54</v>
      </c>
      <c r="F60" s="5"/>
      <c r="G60" s="2">
        <f t="shared" si="0"/>
        <v>0</v>
      </c>
    </row>
    <row r="61" spans="1:7" x14ac:dyDescent="0.15">
      <c r="A61" s="6"/>
      <c r="B61" s="7"/>
      <c r="C61" s="8"/>
      <c r="D61" s="8"/>
      <c r="E61" s="9"/>
      <c r="F61" s="5"/>
      <c r="G61" s="2"/>
    </row>
    <row r="62" spans="1:7" ht="45" x14ac:dyDescent="0.15">
      <c r="A62" s="6" t="s">
        <v>80</v>
      </c>
      <c r="B62" s="7" t="s">
        <v>102</v>
      </c>
      <c r="C62" s="8"/>
      <c r="D62" s="8"/>
      <c r="E62" s="9"/>
      <c r="F62" s="5"/>
      <c r="G62" s="2">
        <f t="shared" si="0"/>
        <v>0</v>
      </c>
    </row>
    <row r="63" spans="1:7" x14ac:dyDescent="0.15">
      <c r="A63" s="6"/>
      <c r="B63" s="7" t="s">
        <v>81</v>
      </c>
      <c r="C63" s="8"/>
      <c r="D63" s="8"/>
      <c r="E63" s="9"/>
      <c r="F63" s="5"/>
      <c r="G63" s="2">
        <f t="shared" si="0"/>
        <v>0</v>
      </c>
    </row>
    <row r="64" spans="1:7" x14ac:dyDescent="0.15">
      <c r="A64" s="6"/>
      <c r="B64" s="7" t="s">
        <v>82</v>
      </c>
      <c r="C64" s="8" t="s">
        <v>19</v>
      </c>
      <c r="D64" s="8" t="s">
        <v>83</v>
      </c>
      <c r="E64" s="9">
        <v>32</v>
      </c>
      <c r="F64" s="5"/>
      <c r="G64" s="2">
        <f t="shared" si="0"/>
        <v>0</v>
      </c>
    </row>
    <row r="65" spans="1:7" x14ac:dyDescent="0.15">
      <c r="A65" s="6"/>
      <c r="B65" s="7" t="s">
        <v>84</v>
      </c>
      <c r="C65" s="8" t="s">
        <v>19</v>
      </c>
      <c r="D65" s="8" t="s">
        <v>83</v>
      </c>
      <c r="E65" s="9">
        <v>32</v>
      </c>
      <c r="F65" s="5"/>
      <c r="G65" s="2">
        <f t="shared" si="0"/>
        <v>0</v>
      </c>
    </row>
    <row r="66" spans="1:7" x14ac:dyDescent="0.15">
      <c r="A66" s="6"/>
      <c r="B66" s="7" t="s">
        <v>85</v>
      </c>
      <c r="C66" s="8"/>
      <c r="D66" s="8"/>
      <c r="E66" s="9"/>
      <c r="F66" s="5"/>
      <c r="G66" s="2">
        <f t="shared" ref="G66:G76" si="9">ROUND($E66*F66,2)</f>
        <v>0</v>
      </c>
    </row>
    <row r="67" spans="1:7" x14ac:dyDescent="0.15">
      <c r="A67" s="6"/>
      <c r="B67" s="7" t="s">
        <v>86</v>
      </c>
      <c r="C67" s="8" t="s">
        <v>19</v>
      </c>
      <c r="D67" s="8" t="s">
        <v>83</v>
      </c>
      <c r="E67" s="9">
        <v>3</v>
      </c>
      <c r="F67" s="5"/>
      <c r="G67" s="2">
        <f t="shared" si="9"/>
        <v>0</v>
      </c>
    </row>
    <row r="68" spans="1:7" x14ac:dyDescent="0.15">
      <c r="A68" s="6"/>
      <c r="B68" s="7" t="s">
        <v>87</v>
      </c>
      <c r="C68" s="8"/>
      <c r="D68" s="8"/>
      <c r="E68" s="9"/>
      <c r="F68" s="5"/>
      <c r="G68" s="2">
        <f t="shared" si="9"/>
        <v>0</v>
      </c>
    </row>
    <row r="69" spans="1:7" x14ac:dyDescent="0.15">
      <c r="A69" s="6"/>
      <c r="B69" s="7" t="s">
        <v>88</v>
      </c>
      <c r="C69" s="8" t="s">
        <v>19</v>
      </c>
      <c r="D69" s="8" t="s">
        <v>83</v>
      </c>
      <c r="E69" s="9">
        <v>4</v>
      </c>
      <c r="F69" s="5"/>
      <c r="G69" s="2">
        <f t="shared" si="9"/>
        <v>0</v>
      </c>
    </row>
    <row r="70" spans="1:7" x14ac:dyDescent="0.15">
      <c r="A70" s="6"/>
      <c r="B70" s="7" t="s">
        <v>89</v>
      </c>
      <c r="C70" s="8"/>
      <c r="D70" s="8"/>
      <c r="E70" s="9"/>
      <c r="F70" s="5"/>
      <c r="G70" s="2">
        <f t="shared" si="9"/>
        <v>0</v>
      </c>
    </row>
    <row r="71" spans="1:7" x14ac:dyDescent="0.15">
      <c r="A71" s="6"/>
      <c r="B71" s="7" t="s">
        <v>90</v>
      </c>
      <c r="C71" s="8" t="s">
        <v>19</v>
      </c>
      <c r="D71" s="8" t="s">
        <v>83</v>
      </c>
      <c r="E71" s="9">
        <v>4</v>
      </c>
      <c r="F71" s="5"/>
      <c r="G71" s="2">
        <f t="shared" si="9"/>
        <v>0</v>
      </c>
    </row>
    <row r="72" spans="1:7" x14ac:dyDescent="0.15">
      <c r="A72" s="6"/>
      <c r="B72" s="7" t="s">
        <v>91</v>
      </c>
      <c r="C72" s="8" t="s">
        <v>19</v>
      </c>
      <c r="D72" s="8" t="s">
        <v>83</v>
      </c>
      <c r="E72" s="9">
        <v>4</v>
      </c>
      <c r="F72" s="5"/>
      <c r="G72" s="2">
        <f t="shared" si="9"/>
        <v>0</v>
      </c>
    </row>
    <row r="73" spans="1:7" x14ac:dyDescent="0.15">
      <c r="A73" s="6"/>
      <c r="B73" s="7"/>
      <c r="C73" s="8"/>
      <c r="D73" s="8"/>
      <c r="E73" s="9"/>
      <c r="F73" s="5"/>
      <c r="G73" s="2"/>
    </row>
    <row r="74" spans="1:7" x14ac:dyDescent="0.15">
      <c r="A74" s="6" t="s">
        <v>92</v>
      </c>
      <c r="B74" s="7" t="s">
        <v>93</v>
      </c>
      <c r="C74" s="8"/>
      <c r="D74" s="8"/>
      <c r="E74" s="9"/>
      <c r="F74" s="5"/>
      <c r="G74" s="2">
        <f t="shared" si="9"/>
        <v>0</v>
      </c>
    </row>
    <row r="75" spans="1:7" x14ac:dyDescent="0.15">
      <c r="A75" s="6"/>
      <c r="B75" s="7" t="s">
        <v>94</v>
      </c>
      <c r="C75" s="8" t="s">
        <v>19</v>
      </c>
      <c r="D75" s="8" t="s">
        <v>83</v>
      </c>
      <c r="E75" s="9">
        <v>1</v>
      </c>
      <c r="F75" s="5"/>
      <c r="G75" s="2">
        <f t="shared" si="9"/>
        <v>0</v>
      </c>
    </row>
    <row r="76" spans="1:7" ht="15.75" thickBot="1" x14ac:dyDescent="0.2">
      <c r="A76" s="6"/>
      <c r="B76" s="7"/>
      <c r="C76" s="8"/>
      <c r="D76" s="8"/>
      <c r="E76" s="9"/>
      <c r="F76" s="5"/>
      <c r="G76" s="2">
        <f t="shared" si="9"/>
        <v>0</v>
      </c>
    </row>
    <row r="77" spans="1:7" ht="15.75" thickBot="1" x14ac:dyDescent="0.2">
      <c r="A77" s="15" t="s">
        <v>105</v>
      </c>
      <c r="B77" s="16"/>
      <c r="C77" s="16"/>
      <c r="D77" s="16"/>
      <c r="E77" s="16"/>
      <c r="F77" s="16"/>
      <c r="G77" s="17">
        <f>SUM(G3:G76)</f>
        <v>0</v>
      </c>
    </row>
  </sheetData>
  <mergeCells count="1">
    <mergeCell ref="A77:F77"/>
  </mergeCells>
  <phoneticPr fontId="0" type="noConversion"/>
  <printOptions gridLines="1"/>
  <pageMargins left="0.59055118110236227" right="0" top="0.43307086614173229" bottom="0.19685039370078741" header="0.23622047244094491" footer="0.19685039370078741"/>
  <pageSetup paperSize="8" fitToHeight="0" orientation="landscape" horizontalDpi="300" verticalDpi="300" r:id="rId1"/>
  <headerFooter alignWithMargins="0">
    <oddHeader>&amp;L&amp;Z&amp;F&amp;CLIXON (Service Achats)&amp;RLe &amp;D à &amp;T</oddHeader>
    <oddFooter>&amp;LN. CARTON&amp;R&amp;P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A</vt:lpstr>
      <vt:lpstr>A!Impression_des_titres</vt:lpstr>
      <vt:lpstr>A!Zone_d_impression</vt:lpstr>
      <vt:lpstr>A!Zone_impres_MI</vt:lpstr>
    </vt:vector>
  </TitlesOfParts>
  <Company>LIXON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LIXON</dc:creator>
  <cp:lastModifiedBy>CARTON Nicolas</cp:lastModifiedBy>
  <cp:lastPrinted>2012-09-04T13:37:20Z</cp:lastPrinted>
  <dcterms:created xsi:type="dcterms:W3CDTF">1999-08-02T12:01:55Z</dcterms:created>
  <dcterms:modified xsi:type="dcterms:W3CDTF">2017-10-13T11:09:06Z</dcterms:modified>
</cp:coreProperties>
</file>